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 s="1"/>
  <c r="O13" i="1" s="1"/>
  <c r="O16" i="1" s="1"/>
  <c r="M5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N14" i="1" s="1"/>
  <c r="S9" i="1"/>
  <c r="H14" i="1" s="1"/>
  <c r="R9" i="1"/>
  <c r="G14" i="1" s="1"/>
  <c r="Q9" i="1"/>
  <c r="F14" i="1" s="1"/>
  <c r="P9" i="1"/>
  <c r="E14" i="1" s="1"/>
  <c r="M14" i="1" s="1"/>
  <c r="L9" i="1"/>
  <c r="K9" i="1"/>
  <c r="J9" i="1"/>
  <c r="I9" i="1"/>
  <c r="I13" i="1" s="1"/>
  <c r="H9" i="1"/>
  <c r="H13" i="1" s="1"/>
  <c r="G9" i="1"/>
  <c r="G13" i="1" s="1"/>
  <c r="G16" i="1" s="1"/>
  <c r="F9" i="1"/>
  <c r="F13" i="1"/>
  <c r="F16" i="1" s="1"/>
  <c r="E9" i="1"/>
  <c r="E13" i="1"/>
  <c r="E16" i="1" s="1"/>
  <c r="D10" i="1"/>
  <c r="K13" i="1" l="1"/>
  <c r="K14" i="1"/>
  <c r="L14" i="1"/>
  <c r="K16" i="1"/>
  <c r="H16" i="1"/>
  <c r="L16" i="1" s="1"/>
  <c r="L13" i="1"/>
  <c r="M13" i="1"/>
  <c r="I16" i="1"/>
  <c r="N9" i="1"/>
  <c r="N13" i="1" s="1"/>
  <c r="N16" i="1" l="1"/>
  <c r="M16" i="1"/>
</calcChain>
</file>

<file path=xl/sharedStrings.xml><?xml version="1.0" encoding="utf-8"?>
<sst xmlns="http://schemas.openxmlformats.org/spreadsheetml/2006/main" count="75" uniqueCount="55">
  <si>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</si>
  <si>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</si>
  <si>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</si>
  <si>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</si>
  <si>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</si>
  <si>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</si>
  <si>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</si>
  <si>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</si>
  <si>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</si>
  <si>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</si>
  <si>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</si>
  <si>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</si>
  <si>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</si>
  <si>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</si>
  <si>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</si>
  <si>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</si>
  <si>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</si>
  <si>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</si>
  <si>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</si>
  <si>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</si>
  <si>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</si>
  <si>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</si>
  <si>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</si>
  <si>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</si>
  <si>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</si>
  <si>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</si>
  <si>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</si>
  <si>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</si>
  <si>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</si>
  <si>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</si>
  <si>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</si>
  <si>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</si>
  <si>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</si>
  <si>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</si>
  <si>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</si>
  <si>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YPJ = Ylihärmän Pesis-Junkkarit  (1996)</t>
  </si>
  <si>
    <t>Sarianna Penninkangas</t>
  </si>
  <si>
    <t>8.</t>
  </si>
  <si>
    <t>YPJ</t>
  </si>
  <si>
    <t>jatkosarja</t>
  </si>
  <si>
    <t>14.12.1989</t>
  </si>
  <si>
    <t>AA = Alajärven Ankkurit  (1944),  kasvattajaseura</t>
  </si>
  <si>
    <t>suomensarja</t>
  </si>
  <si>
    <t>AA</t>
  </si>
  <si>
    <t>ykköspesis</t>
  </si>
  <si>
    <t>VäVi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</si>
  <si>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</si>
  <si>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</si>
  <si>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</si>
  <si>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</si>
  <si>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</si>
  <si>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</si>
  <si>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</si>
  <si>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17.05. 2007  YPJ - Virkiä  2-1  (1-3, 2-1, 0-0, 1-0)</t>
  </si>
  <si>
    <t xml:space="preserve">  17 v   5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</si>
</sst>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0">
        <v>2006</v>
      </c>
      <c r="C4" s="60"/>
      <c r="D4" s="61" t="s">
        <v>43</v>
      </c>
      <c r="E4" s="60"/>
      <c r="F4" s="63" t="s">
        <v>42</v>
      </c>
      <c r="G4" s="62"/>
      <c r="H4" s="60"/>
      <c r="I4" s="60"/>
      <c r="J4" s="60"/>
      <c r="K4" s="60"/>
      <c r="L4" s="60"/>
      <c r="M4" s="60"/>
      <c r="N4" s="6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2007</v>
      </c>
      <c r="C5" s="27" t="s">
        <v>37</v>
      </c>
      <c r="D5" s="29" t="s">
        <v>38</v>
      </c>
      <c r="E5" s="59">
        <v>5</v>
      </c>
      <c r="F5" s="27">
        <v>0</v>
      </c>
      <c r="G5" s="27">
        <v>0</v>
      </c>
      <c r="H5" s="27">
        <v>0</v>
      </c>
      <c r="I5" s="27">
        <v>4</v>
      </c>
      <c r="J5" s="27">
        <v>4</v>
      </c>
      <c r="K5" s="27">
        <v>0</v>
      </c>
      <c r="L5" s="27">
        <v>0</v>
      </c>
      <c r="M5" s="27">
        <f>PRODUCT(F5+G5)</f>
        <v>0</v>
      </c>
      <c r="N5" s="30">
        <v>0.4</v>
      </c>
      <c r="O5" s="37">
        <f>PRODUCT(I5/N5)</f>
        <v>10</v>
      </c>
      <c r="P5" s="27">
        <v>2</v>
      </c>
      <c r="Q5" s="27">
        <v>0</v>
      </c>
      <c r="R5" s="27">
        <v>0</v>
      </c>
      <c r="S5" s="27">
        <v>0</v>
      </c>
      <c r="T5" s="27">
        <v>2</v>
      </c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2008</v>
      </c>
      <c r="C6" s="33"/>
      <c r="D6" s="29"/>
      <c r="E6" s="59"/>
      <c r="F6" s="27"/>
      <c r="G6" s="27"/>
      <c r="H6" s="27"/>
      <c r="I6" s="27"/>
      <c r="J6" s="27"/>
      <c r="K6" s="27"/>
      <c r="L6" s="27"/>
      <c r="M6" s="27"/>
      <c r="N6" s="3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4">
        <v>2009</v>
      </c>
      <c r="C7" s="65"/>
      <c r="D7" s="68" t="s">
        <v>45</v>
      </c>
      <c r="E7" s="66"/>
      <c r="F7" s="69" t="s">
        <v>44</v>
      </c>
      <c r="G7" s="65"/>
      <c r="H7" s="70"/>
      <c r="I7" s="64"/>
      <c r="J7" s="64"/>
      <c r="K7" s="64"/>
      <c r="L7" s="64"/>
      <c r="M7" s="64"/>
      <c r="N7" s="67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4">
        <v>2010</v>
      </c>
      <c r="C8" s="65"/>
      <c r="D8" s="68" t="s">
        <v>45</v>
      </c>
      <c r="E8" s="66"/>
      <c r="F8" s="69" t="s">
        <v>44</v>
      </c>
      <c r="G8" s="65"/>
      <c r="H8" s="70"/>
      <c r="I8" s="64"/>
      <c r="J8" s="64"/>
      <c r="K8" s="64"/>
      <c r="L8" s="64"/>
      <c r="M8" s="64"/>
      <c r="N8" s="6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SUM(E5:E5)</f>
        <v>5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4</v>
      </c>
      <c r="J9" s="19">
        <f t="shared" si="0"/>
        <v>4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31">
        <f>PRODUCT(I9/O9)</f>
        <v>0.4</v>
      </c>
      <c r="O9" s="32">
        <f t="shared" ref="O9:AE9" si="1">SUM(O5:O5)</f>
        <v>10</v>
      </c>
      <c r="P9" s="19">
        <f t="shared" si="1"/>
        <v>2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2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47</v>
      </c>
      <c r="Q12" s="13"/>
      <c r="R12" s="13"/>
      <c r="S12" s="13"/>
      <c r="T12" s="71"/>
      <c r="U12" s="71"/>
      <c r="V12" s="71"/>
      <c r="W12" s="71"/>
      <c r="X12" s="71"/>
      <c r="Y12" s="13"/>
      <c r="Z12" s="13"/>
      <c r="AA12" s="13"/>
      <c r="AB12" s="13"/>
      <c r="AC12" s="13"/>
      <c r="AD12" s="13"/>
      <c r="AE12" s="13"/>
      <c r="AF12" s="7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5</v>
      </c>
      <c r="F13" s="27">
        <f>PRODUCT(F9)</f>
        <v>0</v>
      </c>
      <c r="G13" s="27">
        <f>PRODUCT(G9)</f>
        <v>0</v>
      </c>
      <c r="H13" s="27">
        <f>PRODUCT(H9)</f>
        <v>0</v>
      </c>
      <c r="I13" s="27">
        <f>PRODUCT(I9)</f>
        <v>4</v>
      </c>
      <c r="J13" s="1"/>
      <c r="K13" s="43">
        <f>PRODUCT((F13+G13)/E13)</f>
        <v>0</v>
      </c>
      <c r="L13" s="43">
        <f>PRODUCT(H13/E13)</f>
        <v>0</v>
      </c>
      <c r="M13" s="43">
        <f>PRODUCT(I13/E13)</f>
        <v>0.8</v>
      </c>
      <c r="N13" s="30">
        <f>PRODUCT(N9)</f>
        <v>0.4</v>
      </c>
      <c r="O13" s="25">
        <f>PRODUCT(O9)</f>
        <v>10</v>
      </c>
      <c r="P13" s="73" t="s">
        <v>48</v>
      </c>
      <c r="Q13" s="74"/>
      <c r="R13" s="74"/>
      <c r="S13" s="75" t="s">
        <v>53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49</v>
      </c>
      <c r="AE13" s="75"/>
      <c r="AF13" s="77" t="s">
        <v>54</v>
      </c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>
        <f>PRODUCT(P9)</f>
        <v>2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2</v>
      </c>
      <c r="J14" s="1"/>
      <c r="K14" s="43">
        <f>PRODUCT((F14+G14)/E14)</f>
        <v>0</v>
      </c>
      <c r="L14" s="43">
        <f>PRODUCT(H14/E14)</f>
        <v>0</v>
      </c>
      <c r="M14" s="43">
        <f>PRODUCT(I14/E14)</f>
        <v>1</v>
      </c>
      <c r="N14" s="30">
        <f>PRODUCT(I14/O14)</f>
        <v>0.33333333333333331</v>
      </c>
      <c r="O14" s="25">
        <v>6</v>
      </c>
      <c r="P14" s="78" t="s">
        <v>50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80"/>
      <c r="AF14" s="82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8" t="s">
        <v>51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/>
      <c r="AE15" s="80"/>
      <c r="AF15" s="82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7</v>
      </c>
      <c r="F16" s="19">
        <f>SUM(F13:F15)</f>
        <v>0</v>
      </c>
      <c r="G16" s="19">
        <f>SUM(G13:G15)</f>
        <v>0</v>
      </c>
      <c r="H16" s="19">
        <f>SUM(H13:H15)</f>
        <v>0</v>
      </c>
      <c r="I16" s="19">
        <f>SUM(I13:I15)</f>
        <v>6</v>
      </c>
      <c r="J16" s="1"/>
      <c r="K16" s="55">
        <f>PRODUCT((F16+G16)/E16)</f>
        <v>0</v>
      </c>
      <c r="L16" s="55">
        <f>PRODUCT(H16/E16)</f>
        <v>0</v>
      </c>
      <c r="M16" s="55">
        <f>PRODUCT(I16/E16)</f>
        <v>0.8571428571428571</v>
      </c>
      <c r="N16" s="31">
        <f>PRODUCT(I16/O16)</f>
        <v>0.375</v>
      </c>
      <c r="O16" s="25">
        <f>SUM(O13:O15)</f>
        <v>16</v>
      </c>
      <c r="P16" s="83" t="s">
        <v>52</v>
      </c>
      <c r="Q16" s="84"/>
      <c r="R16" s="84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6"/>
      <c r="AE16" s="85"/>
      <c r="AF16" s="87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58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3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9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3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3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3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3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3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3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3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3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3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3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3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3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3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3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3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3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3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3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3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3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3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3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3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3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3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3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3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3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3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3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3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3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3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3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3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3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3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3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3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2019-01-27T23:37:02Z</dcterms:modified>
</cp:coreProperties>
</file>